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3\"/>
    </mc:Choice>
  </mc:AlternateContent>
  <xr:revisionPtr revIDLastSave="0" documentId="13_ncr:1_{E1389E6E-F781-41A5-B8F1-A3106685938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O6" i="1"/>
  <c r="O5" i="1"/>
  <c r="O12" i="1" s="1"/>
  <c r="O16" i="1" s="1"/>
  <c r="O19" i="1" s="1"/>
  <c r="M6" i="1"/>
  <c r="M5" i="1"/>
  <c r="M4" i="1"/>
  <c r="M12" i="1" s="1"/>
  <c r="AE12" i="1"/>
  <c r="AD12" i="1"/>
  <c r="AC12" i="1"/>
  <c r="AB12" i="1"/>
  <c r="AA12" i="1"/>
  <c r="Z12" i="1"/>
  <c r="Y12" i="1"/>
  <c r="I18" i="1" s="1"/>
  <c r="X12" i="1"/>
  <c r="H18" i="1"/>
  <c r="W12" i="1"/>
  <c r="G18" i="1"/>
  <c r="V12" i="1"/>
  <c r="F18" i="1"/>
  <c r="U12" i="1"/>
  <c r="E18" i="1"/>
  <c r="T12" i="1"/>
  <c r="I17" i="1"/>
  <c r="S12" i="1"/>
  <c r="H17" i="1" s="1"/>
  <c r="R12" i="1"/>
  <c r="G17" i="1" s="1"/>
  <c r="Q12" i="1"/>
  <c r="F17" i="1" s="1"/>
  <c r="P12" i="1"/>
  <c r="E17" i="1" s="1"/>
  <c r="L12" i="1"/>
  <c r="K12" i="1"/>
  <c r="J12" i="1"/>
  <c r="I12" i="1"/>
  <c r="I16" i="1"/>
  <c r="H12" i="1"/>
  <c r="H16" i="1"/>
  <c r="H19" i="1" s="1"/>
  <c r="G12" i="1"/>
  <c r="G16" i="1" s="1"/>
  <c r="F12" i="1"/>
  <c r="F16" i="1"/>
  <c r="F19" i="1" s="1"/>
  <c r="E12" i="1"/>
  <c r="E16" i="1" s="1"/>
  <c r="L18" i="1"/>
  <c r="K18" i="1"/>
  <c r="D13" i="1"/>
  <c r="K17" i="1" l="1"/>
  <c r="L17" i="1"/>
  <c r="N12" i="1"/>
  <c r="N16" i="1" s="1"/>
  <c r="L16" i="1"/>
  <c r="E19" i="1"/>
  <c r="L19" i="1" s="1"/>
  <c r="M16" i="1"/>
  <c r="G19" i="1"/>
  <c r="K19" i="1" s="1"/>
  <c r="K16" i="1"/>
  <c r="M17" i="1"/>
  <c r="I19" i="1"/>
  <c r="M18" i="1"/>
  <c r="M19" i="1" l="1"/>
  <c r="N19" i="1"/>
</calcChain>
</file>

<file path=xl/sharedStrings.xml><?xml version="1.0" encoding="utf-8"?>
<sst xmlns="http://schemas.openxmlformats.org/spreadsheetml/2006/main" count="129" uniqueCount="95">
  <si>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</si>
  <si>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</si>
  <si>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</si>
  <si>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</si>
  <si>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</si>
  <si>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</si>
  <si>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</si>
  <si>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</si>
  <si>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</si>
  <si>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</si>
  <si>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</si>
  <si>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</si>
  <si>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</si>
  <si>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</si>
  <si>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</si>
  <si>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</si>
  <si>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</si>
  <si>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</si>
  <si>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</si>
  <si>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</si>
  <si>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</si>
  <si>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</si>
  <si>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</si>
  <si>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</si>
  <si>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</si>
  <si>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</si>
  <si>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</si>
  <si>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</si>
  <si>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</si>
  <si>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</si>
  <si>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</si>
  <si>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</si>
  <si>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</si>
  <si>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</si>
  <si>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</si>
  <si>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</si>
  <si>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</si>
  <si>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</si>
  <si>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</si>
  <si>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</si>
  <si>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</si>
  <si>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Heli Mutikainen</t>
  </si>
  <si>
    <t>1.</t>
  </si>
  <si>
    <t>Kirittäret</t>
  </si>
  <si>
    <t>2.</t>
  </si>
  <si>
    <t>suomensarja</t>
  </si>
  <si>
    <t>KaKa</t>
  </si>
  <si>
    <t>ykköspesis</t>
  </si>
  <si>
    <t>PeTo-Jussit 2</t>
  </si>
  <si>
    <t>IK</t>
  </si>
  <si>
    <t>Valo</t>
  </si>
  <si>
    <t>18.06. 2003  Paukku - Kirittäret  0-2  (0-9, 0-4)</t>
  </si>
  <si>
    <t>12.06. 2005  Kirittäret - SoJy  2-0  (2-1, 32-2)</t>
  </si>
  <si>
    <t>15.05. 2010  ViU - Valo  2-1  (12-8, 3-4, 2-0)</t>
  </si>
  <si>
    <t>8.  ottelu</t>
  </si>
  <si>
    <t>10.  ottelu</t>
  </si>
  <si>
    <t xml:space="preserve">  15 v 10 kk 30 pv</t>
  </si>
  <si>
    <t xml:space="preserve">  17 v 10 kk 24 pv</t>
  </si>
  <si>
    <t xml:space="preserve">  22 v   9 kk 26 pv</t>
  </si>
  <si>
    <t>12.</t>
  </si>
  <si>
    <t>----</t>
  </si>
  <si>
    <t>jatkosarja ja play off</t>
  </si>
  <si>
    <t>alemmat pudotuspelit</t>
  </si>
  <si>
    <t>Valo = Jyväskylän Valo  (1948)</t>
  </si>
  <si>
    <t>Kiri = Jyväskylän Kiri  (1930), kasvattajaseura</t>
  </si>
  <si>
    <t>KaKa = Kauhajoen Karhu  (1910)</t>
  </si>
  <si>
    <t>IK = Ilmajoen Kisailijat  (1921)</t>
  </si>
  <si>
    <t>PeTo-Jussit = PeTo-Jussit, Seinäjoki  (2004)</t>
  </si>
  <si>
    <t>19.7.1987   Jyväskylä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</si>
  <si>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</si>
  <si>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</si>
  <si>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</si>
  <si>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</si>
  <si>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</si>
  <si>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</si>
  <si>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</si>
  <si>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</si>
  <si>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</si>
  <si>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</si>
  <si>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</si>
  <si>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</si>
  <si>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</si>
  <si>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</si>
  <si>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2005  Oulu</t>
  </si>
  <si>
    <t>Itä</t>
  </si>
  <si>
    <t>jok</t>
  </si>
  <si>
    <t>Mirja Parviainen</t>
  </si>
  <si>
    <t>1068</t>
  </si>
  <si>
    <t xml:space="preserve">  0-1  (4-4, 3-6)</t>
  </si>
  <si>
    <t>3/5</t>
  </si>
  <si>
    <t>0/2</t>
  </si>
  <si>
    <t>3/3</t>
  </si>
  <si>
    <t>Kirittäret 2</t>
  </si>
  <si>
    <t>Kirittäret = Jyväskylän Kirittäret  (2004)</t>
  </si>
  <si>
    <t>Kiri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</si>
</sst>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/>
    <xf numFmtId="49" fontId="1" fillId="9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6" customWidth="1"/>
    <col min="4" max="4" width="14.42578125" style="67" customWidth="1"/>
    <col min="5" max="12" width="5.7109375" style="67" customWidth="1"/>
    <col min="13" max="13" width="6.28515625" style="67" customWidth="1"/>
    <col min="14" max="14" width="8.28515625" style="67" customWidth="1"/>
    <col min="15" max="15" width="0.5703125" style="67" customWidth="1"/>
    <col min="16" max="23" width="5.7109375" style="67" customWidth="1"/>
    <col min="24" max="27" width="5.7109375" style="25" customWidth="1"/>
    <col min="28" max="28" width="6.28515625" style="68" customWidth="1"/>
    <col min="29" max="29" width="2.85546875" style="25" customWidth="1"/>
    <col min="30" max="30" width="3" style="25" customWidth="1"/>
    <col min="31" max="31" width="2.7109375" style="25" customWidth="1"/>
    <col min="32" max="32" width="22.4257812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2" t="s">
        <v>41</v>
      </c>
      <c r="C1" s="2"/>
      <c r="D1" s="3"/>
      <c r="E1" s="4" t="s">
        <v>68</v>
      </c>
      <c r="F1" s="5"/>
      <c r="G1" s="2"/>
      <c r="H1" s="3"/>
      <c r="I1" s="5"/>
      <c r="J1" s="5"/>
      <c r="K1" s="3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13" t="s">
        <v>29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30</v>
      </c>
      <c r="AD3" s="17" t="s">
        <v>31</v>
      </c>
      <c r="AE3" s="18" t="s">
        <v>32</v>
      </c>
      <c r="AF3" s="13"/>
      <c r="AG3" s="23"/>
      <c r="AH3" s="8"/>
      <c r="AI3" s="8"/>
      <c r="AJ3" s="8"/>
      <c r="AK3" s="8"/>
      <c r="AL3" s="8"/>
    </row>
    <row r="4" spans="1:38" ht="15" customHeight="1" x14ac:dyDescent="0.2">
      <c r="A4" s="1"/>
      <c r="B4" s="26">
        <v>2003</v>
      </c>
      <c r="C4" s="30" t="s">
        <v>42</v>
      </c>
      <c r="D4" s="46" t="s">
        <v>94</v>
      </c>
      <c r="E4" s="26">
        <v>1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f>PRODUCT(F4+G4)</f>
        <v>0</v>
      </c>
      <c r="N4" s="69" t="s">
        <v>60</v>
      </c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>
        <v>1</v>
      </c>
      <c r="AD4" s="26"/>
      <c r="AE4" s="26"/>
      <c r="AF4" s="61"/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26">
        <v>2004</v>
      </c>
      <c r="C5" s="30" t="s">
        <v>44</v>
      </c>
      <c r="D5" s="46" t="s">
        <v>94</v>
      </c>
      <c r="E5" s="26">
        <v>2</v>
      </c>
      <c r="F5" s="26">
        <v>0</v>
      </c>
      <c r="G5" s="26">
        <v>0</v>
      </c>
      <c r="H5" s="26">
        <v>0</v>
      </c>
      <c r="I5" s="26">
        <v>2</v>
      </c>
      <c r="J5" s="26">
        <v>0</v>
      </c>
      <c r="K5" s="26">
        <v>1</v>
      </c>
      <c r="L5" s="26">
        <v>1</v>
      </c>
      <c r="M5" s="26">
        <f>PRODUCT(F5+G5)</f>
        <v>0</v>
      </c>
      <c r="N5" s="28">
        <v>0.28599999999999998</v>
      </c>
      <c r="O5" s="24">
        <f>PRODUCT(I5/N5)</f>
        <v>6.9930069930069934</v>
      </c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>
        <v>1</v>
      </c>
      <c r="AC5" s="26"/>
      <c r="AD5" s="26">
        <v>1</v>
      </c>
      <c r="AE5" s="26"/>
      <c r="AF5" s="61"/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26">
        <v>2005</v>
      </c>
      <c r="C6" s="30" t="s">
        <v>42</v>
      </c>
      <c r="D6" s="46" t="s">
        <v>43</v>
      </c>
      <c r="E6" s="26">
        <v>5</v>
      </c>
      <c r="F6" s="26">
        <v>0</v>
      </c>
      <c r="G6" s="26">
        <v>1</v>
      </c>
      <c r="H6" s="26">
        <v>0</v>
      </c>
      <c r="I6" s="26">
        <v>4</v>
      </c>
      <c r="J6" s="26">
        <v>0</v>
      </c>
      <c r="K6" s="26">
        <v>2</v>
      </c>
      <c r="L6" s="26">
        <v>1</v>
      </c>
      <c r="M6" s="26">
        <f>PRODUCT(F6+G6)</f>
        <v>1</v>
      </c>
      <c r="N6" s="28">
        <v>0.26700000000000002</v>
      </c>
      <c r="O6" s="24">
        <f>PRODUCT(I6/N6)</f>
        <v>14.9812734082397</v>
      </c>
      <c r="P6" s="26">
        <v>4</v>
      </c>
      <c r="Q6" s="26">
        <v>0</v>
      </c>
      <c r="R6" s="26">
        <v>0</v>
      </c>
      <c r="S6" s="26">
        <v>0</v>
      </c>
      <c r="T6" s="26">
        <v>0</v>
      </c>
      <c r="U6" s="29"/>
      <c r="V6" s="29"/>
      <c r="W6" s="29"/>
      <c r="X6" s="29"/>
      <c r="Y6" s="29"/>
      <c r="Z6" s="26"/>
      <c r="AA6" s="26"/>
      <c r="AB6" s="26">
        <v>1</v>
      </c>
      <c r="AC6" s="26">
        <v>1</v>
      </c>
      <c r="AD6" s="26"/>
      <c r="AE6" s="26"/>
      <c r="AF6" s="61" t="s">
        <v>61</v>
      </c>
      <c r="AG6" s="23"/>
      <c r="AH6" s="8"/>
      <c r="AI6" s="8"/>
      <c r="AJ6" s="8"/>
      <c r="AK6" s="8"/>
      <c r="AL6" s="8"/>
    </row>
    <row r="7" spans="1:38" ht="15" customHeight="1" x14ac:dyDescent="0.2">
      <c r="A7" s="1"/>
      <c r="B7" s="70">
        <v>2006</v>
      </c>
      <c r="C7" s="70"/>
      <c r="D7" s="71" t="s">
        <v>92</v>
      </c>
      <c r="E7" s="70"/>
      <c r="F7" s="72" t="s">
        <v>45</v>
      </c>
      <c r="G7" s="73"/>
      <c r="H7" s="74"/>
      <c r="I7" s="70"/>
      <c r="J7" s="70"/>
      <c r="K7" s="70"/>
      <c r="L7" s="70"/>
      <c r="M7" s="70"/>
      <c r="N7" s="75"/>
      <c r="O7" s="24">
        <v>0</v>
      </c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13"/>
      <c r="AG7" s="23"/>
      <c r="AH7" s="8"/>
      <c r="AI7" s="8"/>
      <c r="AJ7" s="8"/>
      <c r="AK7" s="8"/>
      <c r="AL7" s="8"/>
    </row>
    <row r="8" spans="1:38" ht="15" customHeight="1" x14ac:dyDescent="0.2">
      <c r="A8" s="1"/>
      <c r="B8" s="32">
        <v>2007</v>
      </c>
      <c r="C8" s="32"/>
      <c r="D8" s="33" t="s">
        <v>46</v>
      </c>
      <c r="E8" s="32"/>
      <c r="F8" s="34" t="s">
        <v>47</v>
      </c>
      <c r="G8" s="35"/>
      <c r="H8" s="36"/>
      <c r="I8" s="32"/>
      <c r="J8" s="32"/>
      <c r="K8" s="32"/>
      <c r="L8" s="32"/>
      <c r="M8" s="32"/>
      <c r="N8" s="37"/>
      <c r="O8" s="24">
        <v>0</v>
      </c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13"/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32">
        <v>2008</v>
      </c>
      <c r="C9" s="32"/>
      <c r="D9" s="33" t="s">
        <v>48</v>
      </c>
      <c r="E9" s="32"/>
      <c r="F9" s="34" t="s">
        <v>47</v>
      </c>
      <c r="G9" s="35"/>
      <c r="H9" s="36"/>
      <c r="I9" s="32"/>
      <c r="J9" s="32"/>
      <c r="K9" s="32"/>
      <c r="L9" s="32"/>
      <c r="M9" s="32"/>
      <c r="N9" s="37"/>
      <c r="O9" s="24">
        <v>0</v>
      </c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13"/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32">
        <v>2009</v>
      </c>
      <c r="C10" s="32"/>
      <c r="D10" s="33" t="s">
        <v>49</v>
      </c>
      <c r="E10" s="32"/>
      <c r="F10" s="34" t="s">
        <v>47</v>
      </c>
      <c r="G10" s="35"/>
      <c r="H10" s="36"/>
      <c r="I10" s="32"/>
      <c r="J10" s="32"/>
      <c r="K10" s="32"/>
      <c r="L10" s="32"/>
      <c r="M10" s="32"/>
      <c r="N10" s="37"/>
      <c r="O10" s="24">
        <v>0</v>
      </c>
      <c r="P10" s="26"/>
      <c r="Q10" s="26"/>
      <c r="R10" s="26"/>
      <c r="S10" s="26"/>
      <c r="T10" s="26"/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13"/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26">
        <v>2010</v>
      </c>
      <c r="C11" s="26" t="s">
        <v>59</v>
      </c>
      <c r="D11" s="27" t="s">
        <v>50</v>
      </c>
      <c r="E11" s="26">
        <v>6</v>
      </c>
      <c r="F11" s="26">
        <v>1</v>
      </c>
      <c r="G11" s="26">
        <v>6</v>
      </c>
      <c r="H11" s="26">
        <v>2</v>
      </c>
      <c r="I11" s="26">
        <v>13</v>
      </c>
      <c r="J11" s="26">
        <v>1</v>
      </c>
      <c r="K11" s="26">
        <v>2</v>
      </c>
      <c r="L11" s="26">
        <v>3</v>
      </c>
      <c r="M11" s="26">
        <v>7</v>
      </c>
      <c r="N11" s="28">
        <v>0.54159999999999997</v>
      </c>
      <c r="O11" s="24">
        <f>PRODUCT(I11/N11)</f>
        <v>24.002954209748893</v>
      </c>
      <c r="P11" s="26"/>
      <c r="Q11" s="26"/>
      <c r="R11" s="26"/>
      <c r="S11" s="26"/>
      <c r="T11" s="26"/>
      <c r="U11" s="29">
        <v>1</v>
      </c>
      <c r="V11" s="29">
        <v>0</v>
      </c>
      <c r="W11" s="29">
        <v>1</v>
      </c>
      <c r="X11" s="29">
        <v>0</v>
      </c>
      <c r="Y11" s="29">
        <v>2</v>
      </c>
      <c r="Z11" s="26"/>
      <c r="AA11" s="26"/>
      <c r="AB11" s="26"/>
      <c r="AC11" s="26"/>
      <c r="AD11" s="26"/>
      <c r="AE11" s="26"/>
      <c r="AF11" s="56" t="s">
        <v>62</v>
      </c>
      <c r="AG11" s="23"/>
      <c r="AH11" s="8"/>
      <c r="AI11" s="8"/>
      <c r="AJ11" s="8"/>
      <c r="AK11" s="8"/>
      <c r="AL11" s="8"/>
    </row>
    <row r="12" spans="1:38" ht="15" customHeight="1" x14ac:dyDescent="0.2">
      <c r="A12" s="1"/>
      <c r="B12" s="16" t="s">
        <v>9</v>
      </c>
      <c r="C12" s="17"/>
      <c r="D12" s="15"/>
      <c r="E12" s="18">
        <f t="shared" ref="E12:M12" si="0">SUM(E4:E11)</f>
        <v>14</v>
      </c>
      <c r="F12" s="18">
        <f t="shared" si="0"/>
        <v>1</v>
      </c>
      <c r="G12" s="18">
        <f t="shared" si="0"/>
        <v>7</v>
      </c>
      <c r="H12" s="18">
        <f t="shared" si="0"/>
        <v>2</v>
      </c>
      <c r="I12" s="18">
        <f t="shared" si="0"/>
        <v>19</v>
      </c>
      <c r="J12" s="18">
        <f t="shared" si="0"/>
        <v>1</v>
      </c>
      <c r="K12" s="18">
        <f t="shared" si="0"/>
        <v>5</v>
      </c>
      <c r="L12" s="18">
        <f t="shared" si="0"/>
        <v>5</v>
      </c>
      <c r="M12" s="18">
        <f t="shared" si="0"/>
        <v>8</v>
      </c>
      <c r="N12" s="38">
        <f>PRODUCT(I12/O12)</f>
        <v>0.41324799459461392</v>
      </c>
      <c r="O12" s="39">
        <f>SUM(O5:O11)</f>
        <v>45.977234610995588</v>
      </c>
      <c r="P12" s="18">
        <f t="shared" ref="P12:AE12" si="1">SUM(P4:P11)</f>
        <v>4</v>
      </c>
      <c r="Q12" s="18">
        <f t="shared" si="1"/>
        <v>0</v>
      </c>
      <c r="R12" s="18">
        <f t="shared" si="1"/>
        <v>0</v>
      </c>
      <c r="S12" s="18">
        <f t="shared" si="1"/>
        <v>0</v>
      </c>
      <c r="T12" s="18">
        <f t="shared" si="1"/>
        <v>0</v>
      </c>
      <c r="U12" s="18">
        <f t="shared" si="1"/>
        <v>1</v>
      </c>
      <c r="V12" s="18">
        <f t="shared" si="1"/>
        <v>0</v>
      </c>
      <c r="W12" s="18">
        <f t="shared" si="1"/>
        <v>1</v>
      </c>
      <c r="X12" s="18">
        <f t="shared" si="1"/>
        <v>0</v>
      </c>
      <c r="Y12" s="18">
        <f t="shared" si="1"/>
        <v>2</v>
      </c>
      <c r="Z12" s="18">
        <f t="shared" si="1"/>
        <v>0</v>
      </c>
      <c r="AA12" s="18">
        <f t="shared" si="1"/>
        <v>0</v>
      </c>
      <c r="AB12" s="18">
        <f t="shared" si="1"/>
        <v>2</v>
      </c>
      <c r="AC12" s="18">
        <f t="shared" si="1"/>
        <v>2</v>
      </c>
      <c r="AD12" s="18">
        <f t="shared" si="1"/>
        <v>1</v>
      </c>
      <c r="AE12" s="18">
        <f t="shared" si="1"/>
        <v>0</v>
      </c>
      <c r="AF12" s="13"/>
      <c r="AG12" s="23"/>
      <c r="AH12" s="8"/>
      <c r="AI12" s="8"/>
      <c r="AJ12" s="8"/>
      <c r="AK12" s="8"/>
      <c r="AL12" s="8"/>
    </row>
    <row r="13" spans="1:38" ht="15" customHeight="1" x14ac:dyDescent="0.2">
      <c r="A13" s="1"/>
      <c r="B13" s="27" t="s">
        <v>2</v>
      </c>
      <c r="C13" s="31"/>
      <c r="D13" s="40">
        <f>SUM(F12:H12)+((I12-F12-G12)/3)+(E12/3)+(Z12*25)+(AA12*25)+(AB12*10)+(AC12*25)+(AD12*20)+(AE12*15)-70</f>
        <v>38.333333333333329</v>
      </c>
      <c r="E13" s="1"/>
      <c r="F13" s="1"/>
      <c r="G13" s="1"/>
      <c r="H13" s="1"/>
      <c r="I13" s="1"/>
      <c r="J13" s="1"/>
      <c r="K13" s="1"/>
      <c r="L13" s="1"/>
      <c r="M13" s="1"/>
      <c r="N13" s="4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4"/>
      <c r="AC13" s="1"/>
      <c r="AD13" s="42"/>
      <c r="AE13" s="1"/>
      <c r="AF13" s="1"/>
      <c r="AG13" s="23"/>
      <c r="AH13" s="8"/>
      <c r="AI13" s="8"/>
      <c r="AJ13" s="8"/>
      <c r="AK13" s="8"/>
      <c r="AL13" s="8"/>
    </row>
    <row r="14" spans="1:38" s="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41"/>
      <c r="O14" s="4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4"/>
      <c r="AC14" s="1"/>
      <c r="AD14" s="1"/>
      <c r="AE14" s="1"/>
      <c r="AF14" s="44"/>
      <c r="AG14" s="23"/>
      <c r="AH14" s="8"/>
      <c r="AI14" s="8"/>
      <c r="AJ14" s="8"/>
      <c r="AK14" s="8"/>
      <c r="AL14" s="8"/>
    </row>
    <row r="15" spans="1:38" ht="15" customHeight="1" x14ac:dyDescent="0.25">
      <c r="A15" s="1"/>
      <c r="B15" s="22" t="s">
        <v>16</v>
      </c>
      <c r="C15" s="45"/>
      <c r="D15" s="45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25</v>
      </c>
      <c r="L15" s="18" t="s">
        <v>26</v>
      </c>
      <c r="M15" s="18" t="s">
        <v>27</v>
      </c>
      <c r="N15" s="38" t="s">
        <v>38</v>
      </c>
      <c r="O15" s="24"/>
      <c r="P15" s="46" t="s">
        <v>33</v>
      </c>
      <c r="Q15" s="12"/>
      <c r="R15" s="12"/>
      <c r="S15" s="12"/>
      <c r="T15" s="47"/>
      <c r="U15" s="47"/>
      <c r="V15" s="47"/>
      <c r="W15" s="47"/>
      <c r="X15" s="47"/>
      <c r="Y15" s="12"/>
      <c r="Z15" s="12"/>
      <c r="AA15" s="12"/>
      <c r="AB15" s="11"/>
      <c r="AC15" s="12"/>
      <c r="AD15" s="12"/>
      <c r="AE15" s="12"/>
      <c r="AF15" s="30"/>
      <c r="AG15" s="23"/>
      <c r="AH15" s="8"/>
      <c r="AI15" s="8"/>
      <c r="AJ15" s="8"/>
      <c r="AK15" s="8"/>
      <c r="AL15" s="8"/>
    </row>
    <row r="16" spans="1:38" ht="15" customHeight="1" x14ac:dyDescent="0.2">
      <c r="A16" s="1"/>
      <c r="B16" s="46" t="s">
        <v>17</v>
      </c>
      <c r="C16" s="12"/>
      <c r="D16" s="48"/>
      <c r="E16" s="26">
        <f>PRODUCT(E12)</f>
        <v>14</v>
      </c>
      <c r="F16" s="26">
        <f>PRODUCT(F12)</f>
        <v>1</v>
      </c>
      <c r="G16" s="26">
        <f>PRODUCT(G12)</f>
        <v>7</v>
      </c>
      <c r="H16" s="26">
        <f>PRODUCT(H12)</f>
        <v>2</v>
      </c>
      <c r="I16" s="26">
        <f>PRODUCT(I12)</f>
        <v>19</v>
      </c>
      <c r="J16" s="1"/>
      <c r="K16" s="49">
        <f>PRODUCT((F16+G16)/E16)</f>
        <v>0.5714285714285714</v>
      </c>
      <c r="L16" s="49">
        <f>PRODUCT(H16/E16)</f>
        <v>0.14285714285714285</v>
      </c>
      <c r="M16" s="49">
        <f>PRODUCT(I16/E16)</f>
        <v>1.3571428571428572</v>
      </c>
      <c r="N16" s="28">
        <f>PRODUCT(N12)</f>
        <v>0.41324799459461392</v>
      </c>
      <c r="O16" s="24">
        <f>PRODUCT(O12)</f>
        <v>45.977234610995588</v>
      </c>
      <c r="P16" s="110" t="s">
        <v>34</v>
      </c>
      <c r="Q16" s="111"/>
      <c r="R16" s="111"/>
      <c r="S16" s="112" t="s">
        <v>51</v>
      </c>
      <c r="T16" s="112"/>
      <c r="U16" s="112"/>
      <c r="V16" s="112"/>
      <c r="W16" s="112"/>
      <c r="X16" s="112"/>
      <c r="Y16" s="112"/>
      <c r="Z16" s="112"/>
      <c r="AA16" s="112"/>
      <c r="AB16" s="113"/>
      <c r="AC16" s="112"/>
      <c r="AD16" s="114" t="s">
        <v>39</v>
      </c>
      <c r="AE16" s="114"/>
      <c r="AF16" s="115" t="s">
        <v>56</v>
      </c>
      <c r="AG16" s="23"/>
      <c r="AH16" s="8"/>
      <c r="AI16" s="8"/>
      <c r="AJ16" s="8"/>
      <c r="AK16" s="8"/>
      <c r="AL16" s="8"/>
    </row>
    <row r="17" spans="1:38" ht="15" customHeight="1" x14ac:dyDescent="0.2">
      <c r="A17" s="1"/>
      <c r="B17" s="50" t="s">
        <v>18</v>
      </c>
      <c r="C17" s="51"/>
      <c r="D17" s="52"/>
      <c r="E17" s="26">
        <f>PRODUCT(P12)</f>
        <v>4</v>
      </c>
      <c r="F17" s="26">
        <f>PRODUCT(Q12)</f>
        <v>0</v>
      </c>
      <c r="G17" s="26">
        <f>PRODUCT(R12)</f>
        <v>0</v>
      </c>
      <c r="H17" s="26">
        <f>PRODUCT(S12)</f>
        <v>0</v>
      </c>
      <c r="I17" s="26">
        <f>PRODUCT(T12)</f>
        <v>0</v>
      </c>
      <c r="J17" s="1"/>
      <c r="K17" s="49">
        <f>PRODUCT((F17+G17)/E17)</f>
        <v>0</v>
      </c>
      <c r="L17" s="49">
        <f>PRODUCT(H17/E17)</f>
        <v>0</v>
      </c>
      <c r="M17" s="49">
        <f>PRODUCT(I17/E17)</f>
        <v>0</v>
      </c>
      <c r="N17" s="28">
        <v>0</v>
      </c>
      <c r="O17" s="53">
        <v>8</v>
      </c>
      <c r="P17" s="116" t="s">
        <v>35</v>
      </c>
      <c r="Q17" s="117"/>
      <c r="R17" s="117"/>
      <c r="S17" s="118" t="s">
        <v>52</v>
      </c>
      <c r="T17" s="118"/>
      <c r="U17" s="118"/>
      <c r="V17" s="118"/>
      <c r="W17" s="118"/>
      <c r="X17" s="118"/>
      <c r="Y17" s="118"/>
      <c r="Z17" s="118"/>
      <c r="AA17" s="118"/>
      <c r="AB17" s="119"/>
      <c r="AC17" s="118"/>
      <c r="AD17" s="120" t="s">
        <v>54</v>
      </c>
      <c r="AE17" s="120"/>
      <c r="AF17" s="121" t="s">
        <v>57</v>
      </c>
      <c r="AG17" s="23"/>
      <c r="AH17" s="8"/>
      <c r="AI17" s="8"/>
      <c r="AJ17" s="8"/>
      <c r="AK17" s="8"/>
      <c r="AL17" s="8"/>
    </row>
    <row r="18" spans="1:38" ht="15" customHeight="1" x14ac:dyDescent="0.2">
      <c r="A18" s="1"/>
      <c r="B18" s="54" t="s">
        <v>19</v>
      </c>
      <c r="C18" s="55"/>
      <c r="D18" s="56"/>
      <c r="E18" s="29">
        <f>PRODUCT(U12)</f>
        <v>1</v>
      </c>
      <c r="F18" s="29">
        <f>PRODUCT(V12)</f>
        <v>0</v>
      </c>
      <c r="G18" s="29">
        <f>PRODUCT(W12)</f>
        <v>1</v>
      </c>
      <c r="H18" s="29">
        <f>PRODUCT(X12)</f>
        <v>0</v>
      </c>
      <c r="I18" s="29">
        <f>PRODUCT(Y12)</f>
        <v>2</v>
      </c>
      <c r="J18" s="1"/>
      <c r="K18" s="57">
        <f>PRODUCT((F18+G18)/E18)</f>
        <v>1</v>
      </c>
      <c r="L18" s="57">
        <f>PRODUCT(H18/E18)</f>
        <v>0</v>
      </c>
      <c r="M18" s="57">
        <f>PRODUCT(I18/E18)</f>
        <v>2</v>
      </c>
      <c r="N18" s="58">
        <v>0.66700000000000004</v>
      </c>
      <c r="O18" s="24">
        <v>3</v>
      </c>
      <c r="P18" s="116" t="s">
        <v>36</v>
      </c>
      <c r="Q18" s="117"/>
      <c r="R18" s="117"/>
      <c r="S18" s="118" t="s">
        <v>53</v>
      </c>
      <c r="T18" s="118"/>
      <c r="U18" s="118"/>
      <c r="V18" s="118"/>
      <c r="W18" s="118"/>
      <c r="X18" s="118"/>
      <c r="Y18" s="118"/>
      <c r="Z18" s="118"/>
      <c r="AA18" s="118"/>
      <c r="AB18" s="119"/>
      <c r="AC18" s="118"/>
      <c r="AD18" s="120" t="s">
        <v>55</v>
      </c>
      <c r="AE18" s="120"/>
      <c r="AF18" s="121" t="s">
        <v>58</v>
      </c>
      <c r="AG18" s="23"/>
      <c r="AH18" s="8"/>
      <c r="AI18" s="8"/>
      <c r="AJ18" s="8"/>
      <c r="AK18" s="8"/>
      <c r="AL18" s="8"/>
    </row>
    <row r="19" spans="1:38" ht="15" customHeight="1" x14ac:dyDescent="0.2">
      <c r="A19" s="1"/>
      <c r="B19" s="59" t="s">
        <v>20</v>
      </c>
      <c r="C19" s="60"/>
      <c r="D19" s="61"/>
      <c r="E19" s="18">
        <f>SUM(E16:E18)</f>
        <v>19</v>
      </c>
      <c r="F19" s="18">
        <f>SUM(F16:F18)</f>
        <v>1</v>
      </c>
      <c r="G19" s="18">
        <f>SUM(G16:G18)</f>
        <v>8</v>
      </c>
      <c r="H19" s="18">
        <f>SUM(H16:H18)</f>
        <v>2</v>
      </c>
      <c r="I19" s="18">
        <f>SUM(I16:I18)</f>
        <v>21</v>
      </c>
      <c r="J19" s="1"/>
      <c r="K19" s="62">
        <f>PRODUCT((F19+G19)/E19)</f>
        <v>0.47368421052631576</v>
      </c>
      <c r="L19" s="62">
        <f>PRODUCT(H19/E19)</f>
        <v>0.10526315789473684</v>
      </c>
      <c r="M19" s="62">
        <f>PRODUCT(I19/E19)</f>
        <v>1.1052631578947369</v>
      </c>
      <c r="N19" s="38">
        <f>PRODUCT(I19/O19)</f>
        <v>0.3685682561355369</v>
      </c>
      <c r="O19" s="24">
        <f>SUM(O16:O18)</f>
        <v>56.977234610995588</v>
      </c>
      <c r="P19" s="122" t="s">
        <v>37</v>
      </c>
      <c r="Q19" s="123"/>
      <c r="R19" s="123"/>
      <c r="S19" s="124" t="s">
        <v>53</v>
      </c>
      <c r="T19" s="124"/>
      <c r="U19" s="124"/>
      <c r="V19" s="124"/>
      <c r="W19" s="124"/>
      <c r="X19" s="124"/>
      <c r="Y19" s="124"/>
      <c r="Z19" s="124"/>
      <c r="AA19" s="124"/>
      <c r="AB19" s="125"/>
      <c r="AC19" s="124"/>
      <c r="AD19" s="126" t="s">
        <v>55</v>
      </c>
      <c r="AE19" s="126"/>
      <c r="AF19" s="86" t="s">
        <v>58</v>
      </c>
      <c r="AG19" s="23"/>
      <c r="AH19" s="8"/>
      <c r="AI19" s="8"/>
      <c r="AJ19" s="8"/>
      <c r="AK19" s="8"/>
      <c r="AL19" s="8"/>
    </row>
    <row r="20" spans="1:38" ht="15" customHeight="1" x14ac:dyDescent="0.25">
      <c r="A20" s="1"/>
      <c r="B20" s="42"/>
      <c r="C20" s="42"/>
      <c r="D20" s="42"/>
      <c r="E20" s="42"/>
      <c r="F20" s="42"/>
      <c r="G20" s="42"/>
      <c r="H20" s="42"/>
      <c r="I20" s="42"/>
      <c r="J20" s="1"/>
      <c r="K20" s="42"/>
      <c r="L20" s="42"/>
      <c r="M20" s="42"/>
      <c r="N20" s="41"/>
      <c r="O20" s="24"/>
      <c r="P20" s="1"/>
      <c r="Q20" s="1"/>
      <c r="R20" s="1"/>
      <c r="S20" s="1"/>
      <c r="T20" s="24"/>
      <c r="U20" s="24"/>
      <c r="V20" s="63"/>
      <c r="W20" s="1"/>
      <c r="X20" s="1"/>
      <c r="Y20" s="1"/>
      <c r="Z20" s="1"/>
      <c r="AA20" s="1"/>
      <c r="AB20" s="24"/>
      <c r="AC20" s="1"/>
      <c r="AD20" s="1"/>
      <c r="AE20" s="1"/>
      <c r="AF20" s="1"/>
      <c r="AG20" s="23"/>
      <c r="AH20" s="8"/>
      <c r="AI20" s="8"/>
      <c r="AJ20" s="8"/>
      <c r="AK20" s="8"/>
      <c r="AL20" s="8"/>
    </row>
    <row r="21" spans="1:38" ht="15" customHeight="1" x14ac:dyDescent="0.25">
      <c r="A21" s="1"/>
      <c r="B21" s="1" t="s">
        <v>40</v>
      </c>
      <c r="C21" s="1"/>
      <c r="D21" s="1" t="s">
        <v>64</v>
      </c>
      <c r="E21" s="1"/>
      <c r="F21" s="24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24"/>
      <c r="U21" s="24"/>
      <c r="V21" s="63"/>
      <c r="W21" s="1"/>
      <c r="X21" s="1"/>
      <c r="Y21" s="1"/>
      <c r="Z21" s="1"/>
      <c r="AA21" s="1"/>
      <c r="AB21" s="24"/>
      <c r="AC21" s="1"/>
      <c r="AD21" s="1"/>
      <c r="AE21" s="1"/>
      <c r="AF21" s="44"/>
      <c r="AG21" s="23"/>
      <c r="AH21" s="8"/>
      <c r="AI21" s="8"/>
      <c r="AJ21" s="8"/>
      <c r="AK21" s="8"/>
      <c r="AL21" s="8"/>
    </row>
    <row r="22" spans="1:38" ht="15" customHeight="1" x14ac:dyDescent="0.25">
      <c r="A22" s="1"/>
      <c r="B22" s="1"/>
      <c r="C22" s="1"/>
      <c r="D22" s="1" t="s">
        <v>93</v>
      </c>
      <c r="E22" s="1"/>
      <c r="F22" s="24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24"/>
      <c r="U22" s="24"/>
      <c r="V22" s="63"/>
      <c r="W22" s="1"/>
      <c r="X22" s="1"/>
      <c r="Y22" s="1"/>
      <c r="Z22" s="1"/>
      <c r="AA22" s="1"/>
      <c r="AB22" s="24"/>
      <c r="AC22" s="1"/>
      <c r="AD22" s="1"/>
      <c r="AE22" s="1"/>
      <c r="AF22" s="44"/>
      <c r="AG22" s="23"/>
      <c r="AH22" s="8"/>
      <c r="AI22" s="8"/>
      <c r="AJ22" s="8"/>
      <c r="AK22" s="8"/>
      <c r="AL22" s="8"/>
    </row>
    <row r="23" spans="1:38" ht="15" customHeight="1" x14ac:dyDescent="0.2">
      <c r="A23" s="1"/>
      <c r="B23" s="1"/>
      <c r="C23" s="1"/>
      <c r="D23" s="1" t="s">
        <v>65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3"/>
      <c r="AH23" s="8"/>
      <c r="AI23" s="8"/>
      <c r="AJ23" s="8"/>
      <c r="AK23" s="8"/>
      <c r="AL23" s="8"/>
    </row>
    <row r="24" spans="1:38" ht="15" customHeight="1" x14ac:dyDescent="0.2">
      <c r="A24" s="1"/>
      <c r="B24" s="1"/>
      <c r="C24" s="1"/>
      <c r="D24" s="1" t="s">
        <v>67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3"/>
      <c r="AH24" s="8"/>
      <c r="AI24" s="8"/>
      <c r="AJ24" s="8"/>
      <c r="AK24" s="8"/>
      <c r="AL24" s="8"/>
    </row>
    <row r="25" spans="1:38" ht="15" customHeight="1" x14ac:dyDescent="0.2">
      <c r="A25" s="1"/>
      <c r="B25" s="1"/>
      <c r="C25" s="1"/>
      <c r="D25" s="1" t="s">
        <v>66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3"/>
      <c r="AH25" s="8"/>
      <c r="AI25" s="8"/>
      <c r="AJ25" s="8"/>
      <c r="AK25" s="8"/>
      <c r="AL25" s="8"/>
    </row>
    <row r="26" spans="1:38" ht="15" customHeight="1" x14ac:dyDescent="0.2">
      <c r="A26" s="1"/>
      <c r="B26" s="1"/>
      <c r="C26" s="1"/>
      <c r="D26" s="1" t="s">
        <v>63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3"/>
      <c r="AH26" s="8"/>
      <c r="AI26" s="8"/>
      <c r="AJ26" s="8"/>
      <c r="AK26" s="8"/>
      <c r="AL26" s="8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3"/>
      <c r="AH27" s="8"/>
      <c r="AI27" s="8"/>
      <c r="AJ27" s="8"/>
      <c r="AK27" s="8"/>
      <c r="AL27" s="8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3"/>
      <c r="AH28" s="8"/>
      <c r="AI28" s="8"/>
      <c r="AJ28" s="8"/>
      <c r="AK28" s="8"/>
      <c r="AL28" s="8"/>
    </row>
    <row r="29" spans="1:38" s="65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3"/>
      <c r="AH29" s="8"/>
      <c r="AI29" s="8"/>
      <c r="AJ29" s="8"/>
      <c r="AK29" s="8"/>
      <c r="AL29" s="8"/>
    </row>
    <row r="30" spans="1:38" s="65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24"/>
      <c r="U30" s="24"/>
      <c r="V30" s="63"/>
      <c r="W30" s="1"/>
      <c r="X30" s="1"/>
      <c r="Y30" s="1"/>
      <c r="Z30" s="1"/>
      <c r="AA30" s="1"/>
      <c r="AB30" s="24"/>
      <c r="AC30" s="1"/>
      <c r="AD30" s="1"/>
      <c r="AE30" s="1"/>
      <c r="AF30" s="44"/>
      <c r="AG30" s="23"/>
      <c r="AH30" s="8"/>
      <c r="AI30" s="8"/>
      <c r="AJ30" s="8"/>
      <c r="AK30" s="8"/>
      <c r="AL30" s="8"/>
    </row>
    <row r="31" spans="1:38" s="65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24"/>
      <c r="U31" s="24"/>
      <c r="V31" s="63"/>
      <c r="W31" s="1"/>
      <c r="X31" s="24"/>
      <c r="Y31" s="24"/>
      <c r="Z31" s="24"/>
      <c r="AA31" s="24"/>
      <c r="AB31" s="24"/>
      <c r="AC31" s="24"/>
      <c r="AD31" s="24"/>
      <c r="AE31" s="24"/>
      <c r="AF31" s="24"/>
      <c r="AG31" s="23"/>
      <c r="AH31" s="8"/>
      <c r="AI31" s="8"/>
      <c r="AJ31" s="8"/>
      <c r="AK31" s="8"/>
      <c r="AL31" s="8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24"/>
      <c r="U32" s="24"/>
      <c r="V32" s="63"/>
      <c r="W32" s="1"/>
      <c r="X32" s="24"/>
      <c r="Y32" s="24"/>
      <c r="Z32" s="24"/>
      <c r="AA32" s="24"/>
      <c r="AB32" s="24"/>
      <c r="AC32" s="24"/>
      <c r="AD32" s="24"/>
      <c r="AE32" s="24"/>
      <c r="AF32" s="24"/>
      <c r="AG32" s="23"/>
      <c r="AH32" s="8"/>
      <c r="AI32" s="8"/>
      <c r="AJ32" s="8"/>
      <c r="AK32" s="8"/>
      <c r="AL32" s="8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24"/>
      <c r="U33" s="24"/>
      <c r="V33" s="63"/>
      <c r="W33" s="1"/>
      <c r="X33" s="24"/>
      <c r="Y33" s="24"/>
      <c r="Z33" s="24"/>
      <c r="AA33" s="24"/>
      <c r="AB33" s="24"/>
      <c r="AC33" s="24"/>
      <c r="AD33" s="24"/>
      <c r="AE33" s="24"/>
      <c r="AF33" s="24"/>
      <c r="AG33" s="8"/>
      <c r="AH33" s="8"/>
      <c r="AI33" s="8"/>
      <c r="AJ33" s="8"/>
      <c r="AK33" s="8"/>
      <c r="AL33" s="8"/>
    </row>
    <row r="34" spans="1:38" ht="15" customHeight="1" x14ac:dyDescent="0.25">
      <c r="A34" s="1"/>
      <c r="B34" s="1"/>
      <c r="C34" s="1"/>
      <c r="D34" s="8"/>
      <c r="E34" s="1"/>
      <c r="F34" s="1"/>
      <c r="G34" s="1"/>
      <c r="H34" s="1"/>
      <c r="I34" s="1"/>
      <c r="J34" s="1"/>
      <c r="K34" s="1"/>
      <c r="L34" s="1"/>
      <c r="M34" s="1"/>
      <c r="N34" s="41"/>
      <c r="O34" s="24"/>
      <c r="P34" s="1"/>
      <c r="Q34" s="1"/>
      <c r="R34" s="1"/>
      <c r="S34" s="1"/>
      <c r="T34" s="24"/>
      <c r="U34" s="24"/>
      <c r="V34" s="63"/>
      <c r="W34" s="1"/>
      <c r="X34" s="1"/>
      <c r="Y34" s="1"/>
      <c r="Z34" s="1"/>
      <c r="AA34" s="1"/>
      <c r="AB34" s="24"/>
      <c r="AC34" s="1"/>
      <c r="AD34" s="1"/>
      <c r="AE34" s="1"/>
      <c r="AF34" s="44"/>
      <c r="AG34" s="23"/>
      <c r="AH34" s="8"/>
      <c r="AI34" s="8"/>
      <c r="AJ34" s="8"/>
      <c r="AK34" s="8"/>
      <c r="AL34" s="8"/>
    </row>
    <row r="35" spans="1:38" ht="15" customHeight="1" x14ac:dyDescent="0.25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64"/>
      <c r="N35" s="41"/>
      <c r="O35" s="24"/>
      <c r="P35" s="1"/>
      <c r="Q35" s="1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24"/>
      <c r="AC35" s="1"/>
      <c r="AD35" s="1"/>
      <c r="AE35" s="1"/>
      <c r="AF35" s="44"/>
      <c r="AG35" s="8"/>
      <c r="AH35" s="8"/>
      <c r="AI35" s="8"/>
      <c r="AJ35" s="8"/>
      <c r="AK35" s="8"/>
      <c r="AL35" s="8"/>
    </row>
    <row r="36" spans="1:38" ht="15" customHeight="1" x14ac:dyDescent="0.25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64"/>
      <c r="N36" s="64"/>
      <c r="O36" s="24"/>
      <c r="P36" s="1"/>
      <c r="Q36" s="1"/>
      <c r="R36" s="1"/>
      <c r="S36" s="24"/>
      <c r="T36" s="24"/>
      <c r="U36" s="24"/>
      <c r="V36" s="24"/>
      <c r="W36" s="1"/>
      <c r="X36" s="1"/>
      <c r="Y36" s="1"/>
      <c r="Z36" s="1"/>
      <c r="AA36" s="1"/>
      <c r="AB36" s="24"/>
      <c r="AC36" s="1"/>
      <c r="AD36" s="1"/>
      <c r="AE36" s="1"/>
      <c r="AF36" s="44"/>
      <c r="AG36" s="8"/>
      <c r="AH36" s="8"/>
      <c r="AI36" s="8"/>
      <c r="AJ36" s="8"/>
      <c r="AK36" s="8"/>
      <c r="AL36" s="8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24"/>
      <c r="U37" s="24"/>
      <c r="V37" s="63"/>
      <c r="W37" s="1"/>
      <c r="X37" s="1"/>
      <c r="Y37" s="1"/>
      <c r="Z37" s="1"/>
      <c r="AA37" s="1"/>
      <c r="AB37" s="24"/>
      <c r="AC37" s="1"/>
      <c r="AD37" s="1"/>
      <c r="AE37" s="1"/>
      <c r="AF37" s="44"/>
      <c r="AG37" s="8"/>
      <c r="AH37" s="65"/>
      <c r="AI37" s="65"/>
      <c r="AJ37" s="65"/>
      <c r="AK37" s="65"/>
      <c r="AL37" s="65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24"/>
      <c r="U38" s="24"/>
      <c r="V38" s="63"/>
      <c r="W38" s="1"/>
      <c r="X38" s="24"/>
      <c r="Y38" s="24"/>
      <c r="Z38" s="24"/>
      <c r="AA38" s="24"/>
      <c r="AB38" s="24"/>
      <c r="AC38" s="24"/>
      <c r="AD38" s="24"/>
      <c r="AE38" s="24"/>
      <c r="AF38" s="24"/>
      <c r="AG38" s="8"/>
      <c r="AH38" s="65"/>
      <c r="AI38" s="65"/>
      <c r="AJ38" s="65"/>
      <c r="AK38" s="65"/>
      <c r="AL38" s="65"/>
    </row>
    <row r="39" spans="1:38" ht="15" customHeight="1" x14ac:dyDescent="0.25">
      <c r="A39" s="6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24"/>
      <c r="U39" s="24"/>
      <c r="V39" s="63"/>
      <c r="W39" s="1"/>
      <c r="X39" s="24"/>
      <c r="Y39" s="24"/>
      <c r="Z39" s="24"/>
      <c r="AA39" s="24"/>
      <c r="AB39" s="24"/>
      <c r="AC39" s="24"/>
      <c r="AD39" s="24"/>
      <c r="AE39" s="24"/>
      <c r="AF39" s="24"/>
      <c r="AG39" s="8"/>
    </row>
    <row r="40" spans="1:38" ht="15" customHeight="1" x14ac:dyDescent="0.25">
      <c r="A40" s="6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24"/>
      <c r="U40" s="24"/>
      <c r="V40" s="63"/>
      <c r="W40" s="1"/>
      <c r="X40" s="24"/>
      <c r="Y40" s="24"/>
      <c r="Z40" s="24"/>
      <c r="AA40" s="24"/>
      <c r="AB40" s="24"/>
      <c r="AC40" s="24"/>
      <c r="AD40" s="24"/>
      <c r="AE40" s="24"/>
      <c r="AF40" s="24"/>
      <c r="AG40" s="8"/>
    </row>
    <row r="41" spans="1:38" ht="15" customHeight="1" x14ac:dyDescent="0.25">
      <c r="A41" s="6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1"/>
      <c r="O41" s="24"/>
      <c r="P41" s="1"/>
      <c r="Q41" s="1"/>
      <c r="R41" s="1"/>
      <c r="S41" s="1"/>
      <c r="T41" s="24"/>
      <c r="U41" s="24"/>
      <c r="V41" s="63"/>
      <c r="W41" s="1"/>
      <c r="X41" s="1"/>
      <c r="Y41" s="1"/>
      <c r="Z41" s="1"/>
      <c r="AA41" s="1"/>
      <c r="AB41" s="24"/>
      <c r="AC41" s="1"/>
      <c r="AD41" s="1"/>
      <c r="AE41" s="1"/>
      <c r="AF41" s="44"/>
      <c r="AG41" s="8"/>
    </row>
    <row r="42" spans="1:38" ht="15" customHeight="1" x14ac:dyDescent="0.25">
      <c r="A42" s="66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64"/>
      <c r="N42" s="41"/>
      <c r="O42" s="24"/>
      <c r="P42" s="1"/>
      <c r="Q42" s="1"/>
      <c r="R42" s="1"/>
      <c r="S42" s="24"/>
      <c r="T42" s="24"/>
      <c r="U42" s="24"/>
      <c r="V42" s="24"/>
      <c r="W42" s="1"/>
      <c r="X42" s="1"/>
      <c r="Y42" s="1"/>
      <c r="Z42" s="1"/>
      <c r="AA42" s="1"/>
      <c r="AB42" s="24"/>
      <c r="AC42" s="1"/>
      <c r="AD42" s="1"/>
      <c r="AE42" s="1"/>
      <c r="AF42" s="44"/>
      <c r="AG42" s="8"/>
    </row>
    <row r="43" spans="1:38" ht="15" customHeight="1" x14ac:dyDescent="0.25">
      <c r="A43" s="6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24"/>
      <c r="U43" s="24"/>
      <c r="V43" s="63"/>
      <c r="W43" s="1"/>
      <c r="X43" s="24"/>
      <c r="Y43" s="24"/>
      <c r="Z43" s="24"/>
      <c r="AA43" s="24"/>
      <c r="AB43" s="24"/>
      <c r="AC43" s="24"/>
      <c r="AD43" s="24"/>
      <c r="AE43" s="24"/>
      <c r="AF43" s="24"/>
      <c r="AG43" s="8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24"/>
      <c r="U44" s="24"/>
      <c r="V44" s="63"/>
      <c r="W44" s="1"/>
      <c r="X44" s="1"/>
      <c r="Y44" s="1"/>
      <c r="Z44" s="1"/>
      <c r="AA44" s="1"/>
      <c r="AB44" s="24"/>
      <c r="AC44" s="1"/>
      <c r="AD44" s="1"/>
      <c r="AE44" s="1"/>
      <c r="AF44" s="44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24"/>
      <c r="U45" s="24"/>
      <c r="V45" s="63"/>
      <c r="W45" s="1"/>
      <c r="X45" s="1"/>
      <c r="Y45" s="1"/>
      <c r="Z45" s="1"/>
      <c r="AA45" s="1"/>
      <c r="AB45" s="24"/>
      <c r="AC45" s="1"/>
      <c r="AD45" s="1"/>
      <c r="AE45" s="1"/>
      <c r="AF45" s="44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24"/>
      <c r="U46" s="24"/>
      <c r="V46" s="63"/>
      <c r="W46" s="1"/>
      <c r="X46" s="1"/>
      <c r="Y46" s="1"/>
      <c r="Z46" s="1"/>
      <c r="AA46" s="1"/>
      <c r="AB46" s="24"/>
      <c r="AC46" s="1"/>
      <c r="AD46" s="1"/>
      <c r="AE46" s="1"/>
      <c r="AF46" s="44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24"/>
      <c r="U47" s="24"/>
      <c r="V47" s="63"/>
      <c r="W47" s="1"/>
      <c r="X47" s="1"/>
      <c r="Y47" s="1"/>
      <c r="Z47" s="1"/>
      <c r="AA47" s="1"/>
      <c r="AB47" s="24"/>
      <c r="AC47" s="1"/>
      <c r="AD47" s="1"/>
      <c r="AE47" s="1"/>
      <c r="AF47" s="44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24"/>
      <c r="U48" s="24"/>
      <c r="V48" s="63"/>
      <c r="W48" s="1"/>
      <c r="X48" s="1"/>
      <c r="Y48" s="1"/>
      <c r="Z48" s="1"/>
      <c r="AA48" s="1"/>
      <c r="AB48" s="24"/>
      <c r="AC48" s="1"/>
      <c r="AD48" s="1"/>
      <c r="AE48" s="1"/>
      <c r="AF48" s="4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4"/>
  <sheetViews>
    <sheetView zoomScale="97" zoomScaleNormal="97" workbookViewId="0"/>
  </sheetViews>
  <sheetFormatPr defaultRowHeight="15" x14ac:dyDescent="0.25"/>
  <cols>
    <col min="1" max="1" width="0.7109375" style="25" customWidth="1"/>
    <col min="2" max="2" width="29.7109375" style="90" customWidth="1"/>
    <col min="3" max="3" width="21.5703125" style="91" customWidth="1"/>
    <col min="4" max="4" width="10.5703125" style="92" customWidth="1"/>
    <col min="5" max="5" width="9.85546875" style="92" bestFit="1" customWidth="1"/>
    <col min="6" max="6" width="0.7109375" style="43" customWidth="1"/>
    <col min="7" max="11" width="5.28515625" style="91" customWidth="1"/>
    <col min="12" max="12" width="6.42578125" style="91" customWidth="1"/>
    <col min="13" max="16" width="5.28515625" style="91" customWidth="1"/>
    <col min="17" max="21" width="6.7109375" style="91" customWidth="1"/>
    <col min="22" max="22" width="10.85546875" style="91" customWidth="1"/>
    <col min="23" max="23" width="19.7109375" style="92" customWidth="1"/>
    <col min="24" max="24" width="9.7109375" style="91" customWidth="1"/>
  </cols>
  <sheetData>
    <row r="1" spans="1:30" ht="18.75" x14ac:dyDescent="0.3">
      <c r="A1" s="8"/>
      <c r="B1" s="76" t="s">
        <v>69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8"/>
      <c r="X1" s="36"/>
      <c r="Y1" s="79"/>
      <c r="Z1" s="79"/>
      <c r="AA1" s="79"/>
      <c r="AB1" s="79"/>
      <c r="AC1" s="79"/>
      <c r="AD1" s="79"/>
    </row>
    <row r="2" spans="1:30" x14ac:dyDescent="0.25">
      <c r="A2" s="8"/>
      <c r="B2" s="46" t="s">
        <v>41</v>
      </c>
      <c r="C2" s="12" t="s">
        <v>68</v>
      </c>
      <c r="D2" s="80"/>
      <c r="E2" s="8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1"/>
      <c r="X2" s="30"/>
      <c r="Y2" s="79"/>
      <c r="Z2" s="79"/>
      <c r="AA2" s="79"/>
      <c r="AB2" s="79"/>
      <c r="AC2" s="79"/>
      <c r="AD2" s="79"/>
    </row>
    <row r="3" spans="1:30" x14ac:dyDescent="0.25">
      <c r="A3" s="8"/>
      <c r="B3" s="82" t="s">
        <v>70</v>
      </c>
      <c r="C3" s="22" t="s">
        <v>71</v>
      </c>
      <c r="D3" s="83" t="s">
        <v>72</v>
      </c>
      <c r="E3" s="84" t="s">
        <v>1</v>
      </c>
      <c r="F3" s="24"/>
      <c r="G3" s="85" t="s">
        <v>73</v>
      </c>
      <c r="H3" s="86" t="s">
        <v>74</v>
      </c>
      <c r="I3" s="86" t="s">
        <v>31</v>
      </c>
      <c r="J3" s="17" t="s">
        <v>75</v>
      </c>
      <c r="K3" s="87" t="s">
        <v>76</v>
      </c>
      <c r="L3" s="87" t="s">
        <v>77</v>
      </c>
      <c r="M3" s="85" t="s">
        <v>78</v>
      </c>
      <c r="N3" s="85" t="s">
        <v>30</v>
      </c>
      <c r="O3" s="86" t="s">
        <v>79</v>
      </c>
      <c r="P3" s="85" t="s">
        <v>74</v>
      </c>
      <c r="Q3" s="85" t="s">
        <v>3</v>
      </c>
      <c r="R3" s="85">
        <v>1</v>
      </c>
      <c r="S3" s="85">
        <v>2</v>
      </c>
      <c r="T3" s="85">
        <v>3</v>
      </c>
      <c r="U3" s="85" t="s">
        <v>80</v>
      </c>
      <c r="V3" s="17" t="s">
        <v>21</v>
      </c>
      <c r="W3" s="16" t="s">
        <v>81</v>
      </c>
      <c r="X3" s="16" t="s">
        <v>82</v>
      </c>
      <c r="Y3" s="79"/>
      <c r="Z3" s="79"/>
      <c r="AA3" s="79"/>
      <c r="AB3" s="79"/>
      <c r="AC3" s="79"/>
      <c r="AD3" s="79"/>
    </row>
    <row r="4" spans="1:30" x14ac:dyDescent="0.25">
      <c r="A4" s="8"/>
      <c r="B4" s="93" t="s">
        <v>83</v>
      </c>
      <c r="C4" s="107" t="s">
        <v>88</v>
      </c>
      <c r="D4" s="93" t="s">
        <v>84</v>
      </c>
      <c r="E4" s="108" t="s">
        <v>43</v>
      </c>
      <c r="F4" s="53"/>
      <c r="G4" s="94"/>
      <c r="H4" s="95"/>
      <c r="I4" s="95">
        <v>1</v>
      </c>
      <c r="J4" s="96"/>
      <c r="K4" s="96" t="s">
        <v>85</v>
      </c>
      <c r="L4" s="96"/>
      <c r="M4" s="96">
        <v>1</v>
      </c>
      <c r="N4" s="94"/>
      <c r="O4" s="95">
        <v>3</v>
      </c>
      <c r="P4" s="94"/>
      <c r="Q4" s="109" t="s">
        <v>89</v>
      </c>
      <c r="R4" s="109"/>
      <c r="S4" s="109"/>
      <c r="T4" s="109" t="s">
        <v>90</v>
      </c>
      <c r="U4" s="109" t="s">
        <v>91</v>
      </c>
      <c r="V4" s="97">
        <v>0.6</v>
      </c>
      <c r="W4" s="98" t="s">
        <v>86</v>
      </c>
      <c r="X4" s="99" t="s">
        <v>87</v>
      </c>
      <c r="Y4" s="79"/>
      <c r="Z4" s="79"/>
      <c r="AA4" s="79"/>
      <c r="AB4" s="79"/>
      <c r="AC4" s="79"/>
      <c r="AD4" s="79"/>
    </row>
    <row r="5" spans="1:30" x14ac:dyDescent="0.25">
      <c r="A5" s="23"/>
      <c r="B5" s="100"/>
      <c r="C5" s="101"/>
      <c r="D5" s="102"/>
      <c r="E5" s="103"/>
      <c r="F5" s="104"/>
      <c r="G5" s="101"/>
      <c r="H5" s="101"/>
      <c r="I5" s="101"/>
      <c r="J5" s="105"/>
      <c r="K5" s="105"/>
      <c r="L5" s="105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6"/>
      <c r="Y5" s="79"/>
      <c r="Z5" s="79"/>
      <c r="AA5" s="79"/>
      <c r="AB5" s="79"/>
      <c r="AC5" s="79"/>
      <c r="AD5" s="79"/>
    </row>
    <row r="6" spans="1:30" x14ac:dyDescent="0.25">
      <c r="A6" s="23"/>
      <c r="B6" s="88"/>
      <c r="C6" s="1"/>
      <c r="D6" s="88"/>
      <c r="E6" s="89"/>
      <c r="G6" s="1"/>
      <c r="H6" s="1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88"/>
      <c r="X6" s="1"/>
      <c r="Y6" s="79"/>
      <c r="Z6" s="79"/>
      <c r="AA6" s="79"/>
      <c r="AB6" s="79"/>
      <c r="AC6" s="79"/>
      <c r="AD6" s="79"/>
    </row>
    <row r="7" spans="1:30" x14ac:dyDescent="0.25">
      <c r="A7" s="23"/>
      <c r="B7" s="88"/>
      <c r="C7" s="1"/>
      <c r="D7" s="88"/>
      <c r="E7" s="89"/>
      <c r="G7" s="1"/>
      <c r="H7" s="1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88"/>
      <c r="X7" s="1"/>
      <c r="Y7" s="79"/>
      <c r="Z7" s="79"/>
      <c r="AA7" s="79"/>
      <c r="AB7" s="79"/>
      <c r="AC7" s="79"/>
      <c r="AD7" s="79"/>
    </row>
    <row r="8" spans="1:30" x14ac:dyDescent="0.25">
      <c r="A8" s="23"/>
      <c r="B8" s="88"/>
      <c r="C8" s="1"/>
      <c r="D8" s="88"/>
      <c r="E8" s="89"/>
      <c r="G8" s="1"/>
      <c r="H8" s="1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88"/>
      <c r="X8" s="1"/>
      <c r="Y8" s="79"/>
      <c r="Z8" s="79"/>
      <c r="AA8" s="79"/>
      <c r="AB8" s="79"/>
      <c r="AC8" s="79"/>
      <c r="AD8" s="79"/>
    </row>
    <row r="9" spans="1:30" x14ac:dyDescent="0.25">
      <c r="A9" s="23"/>
      <c r="B9" s="88"/>
      <c r="C9" s="1"/>
      <c r="D9" s="88"/>
      <c r="E9" s="89"/>
      <c r="G9" s="1"/>
      <c r="H9" s="1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88"/>
      <c r="X9" s="1"/>
      <c r="Y9" s="79"/>
      <c r="Z9" s="79"/>
      <c r="AA9" s="79"/>
      <c r="AB9" s="79"/>
      <c r="AC9" s="79"/>
      <c r="AD9" s="79"/>
    </row>
    <row r="10" spans="1:30" x14ac:dyDescent="0.25">
      <c r="A10" s="23"/>
      <c r="B10" s="88"/>
      <c r="C10" s="1"/>
      <c r="D10" s="88"/>
      <c r="E10" s="89"/>
      <c r="G10" s="1"/>
      <c r="H10" s="1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88"/>
      <c r="X10" s="1"/>
      <c r="Y10" s="79"/>
      <c r="Z10" s="79"/>
      <c r="AA10" s="79"/>
      <c r="AB10" s="79"/>
      <c r="AC10" s="79"/>
      <c r="AD10" s="79"/>
    </row>
    <row r="11" spans="1:30" x14ac:dyDescent="0.25">
      <c r="A11" s="23"/>
      <c r="B11" s="88"/>
      <c r="C11" s="1"/>
      <c r="D11" s="88"/>
      <c r="E11" s="89"/>
      <c r="G11" s="1"/>
      <c r="H11" s="1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88"/>
      <c r="X11" s="1"/>
      <c r="Y11" s="79"/>
      <c r="Z11" s="79"/>
      <c r="AA11" s="79"/>
      <c r="AB11" s="79"/>
      <c r="AC11" s="79"/>
      <c r="AD11" s="79"/>
    </row>
    <row r="12" spans="1:30" x14ac:dyDescent="0.25">
      <c r="A12" s="23"/>
      <c r="B12" s="88"/>
      <c r="C12" s="1"/>
      <c r="D12" s="88"/>
      <c r="E12" s="89"/>
      <c r="G12" s="1"/>
      <c r="H12" s="1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88"/>
      <c r="X12" s="1"/>
      <c r="Y12" s="79"/>
      <c r="Z12" s="79"/>
      <c r="AA12" s="79"/>
      <c r="AB12" s="79"/>
      <c r="AC12" s="79"/>
      <c r="AD12" s="79"/>
    </row>
    <row r="13" spans="1:30" x14ac:dyDescent="0.25">
      <c r="A13" s="23"/>
      <c r="B13" s="88"/>
      <c r="C13" s="1"/>
      <c r="D13" s="88"/>
      <c r="E13" s="89"/>
      <c r="G13" s="1"/>
      <c r="H13" s="1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88"/>
      <c r="X13" s="1"/>
      <c r="Y13" s="79"/>
      <c r="Z13" s="79"/>
      <c r="AA13" s="79"/>
      <c r="AB13" s="79"/>
      <c r="AC13" s="79"/>
      <c r="AD13" s="79"/>
    </row>
    <row r="14" spans="1:30" x14ac:dyDescent="0.25">
      <c r="A14" s="23"/>
      <c r="B14" s="88"/>
      <c r="C14" s="1"/>
      <c r="D14" s="88"/>
      <c r="E14" s="89"/>
      <c r="G14" s="1"/>
      <c r="H14" s="1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88"/>
      <c r="X14" s="1"/>
      <c r="Y14" s="79"/>
      <c r="Z14" s="79"/>
      <c r="AA14" s="79"/>
      <c r="AB14" s="79"/>
      <c r="AC14" s="79"/>
      <c r="AD14" s="79"/>
    </row>
    <row r="15" spans="1:30" x14ac:dyDescent="0.25">
      <c r="A15" s="23"/>
      <c r="B15" s="88"/>
      <c r="C15" s="1"/>
      <c r="D15" s="88"/>
      <c r="E15" s="89"/>
      <c r="G15" s="1"/>
      <c r="H15" s="1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88"/>
      <c r="X15" s="1"/>
      <c r="Y15" s="79"/>
      <c r="Z15" s="79"/>
      <c r="AA15" s="79"/>
      <c r="AB15" s="79"/>
      <c r="AC15" s="79"/>
      <c r="AD15" s="79"/>
    </row>
    <row r="16" spans="1:30" x14ac:dyDescent="0.25">
      <c r="A16" s="23"/>
      <c r="B16" s="88"/>
      <c r="C16" s="1"/>
      <c r="D16" s="88"/>
      <c r="E16" s="89"/>
      <c r="G16" s="1"/>
      <c r="H16" s="1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88"/>
      <c r="X16" s="1"/>
      <c r="Y16" s="79"/>
      <c r="Z16" s="79"/>
      <c r="AA16" s="79"/>
      <c r="AB16" s="79"/>
      <c r="AC16" s="79"/>
      <c r="AD16" s="79"/>
    </row>
    <row r="17" spans="1:30" x14ac:dyDescent="0.25">
      <c r="A17" s="23"/>
      <c r="B17" s="88"/>
      <c r="C17" s="1"/>
      <c r="D17" s="88"/>
      <c r="E17" s="89"/>
      <c r="G17" s="1"/>
      <c r="H17" s="1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88"/>
      <c r="X17" s="1"/>
      <c r="Y17" s="79"/>
      <c r="Z17" s="79"/>
      <c r="AA17" s="79"/>
      <c r="AB17" s="79"/>
      <c r="AC17" s="79"/>
      <c r="AD17" s="79"/>
    </row>
    <row r="18" spans="1:30" x14ac:dyDescent="0.25">
      <c r="A18" s="23"/>
      <c r="B18" s="88"/>
      <c r="C18" s="1"/>
      <c r="D18" s="88"/>
      <c r="E18" s="89"/>
      <c r="G18" s="1"/>
      <c r="H18" s="1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88"/>
      <c r="X18" s="1"/>
      <c r="Y18" s="79"/>
      <c r="Z18" s="79"/>
      <c r="AA18" s="79"/>
      <c r="AB18" s="79"/>
      <c r="AC18" s="79"/>
      <c r="AD18" s="79"/>
    </row>
    <row r="19" spans="1:30" x14ac:dyDescent="0.25">
      <c r="A19" s="23"/>
      <c r="B19" s="88"/>
      <c r="C19" s="1"/>
      <c r="D19" s="88"/>
      <c r="E19" s="89"/>
      <c r="G19" s="1"/>
      <c r="H19" s="1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88"/>
      <c r="X19" s="1"/>
      <c r="Y19" s="79"/>
      <c r="Z19" s="79"/>
      <c r="AA19" s="79"/>
      <c r="AB19" s="79"/>
      <c r="AC19" s="79"/>
      <c r="AD19" s="79"/>
    </row>
    <row r="20" spans="1:30" x14ac:dyDescent="0.25">
      <c r="A20" s="23"/>
      <c r="B20" s="88"/>
      <c r="C20" s="1"/>
      <c r="D20" s="88"/>
      <c r="E20" s="89"/>
      <c r="G20" s="1"/>
      <c r="H20" s="1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88"/>
      <c r="X20" s="1"/>
      <c r="Y20" s="79"/>
      <c r="Z20" s="79"/>
      <c r="AA20" s="79"/>
      <c r="AB20" s="79"/>
      <c r="AC20" s="79"/>
      <c r="AD20" s="79"/>
    </row>
    <row r="21" spans="1:30" x14ac:dyDescent="0.25">
      <c r="A21" s="23"/>
      <c r="B21" s="88"/>
      <c r="C21" s="1"/>
      <c r="D21" s="88"/>
      <c r="E21" s="89"/>
      <c r="G21" s="1"/>
      <c r="H21" s="1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88"/>
      <c r="X21" s="1"/>
      <c r="Y21" s="79"/>
      <c r="Z21" s="79"/>
      <c r="AA21" s="79"/>
      <c r="AB21" s="79"/>
      <c r="AC21" s="79"/>
      <c r="AD21" s="79"/>
    </row>
    <row r="22" spans="1:30" x14ac:dyDescent="0.25">
      <c r="A22" s="23"/>
      <c r="B22" s="88"/>
      <c r="C22" s="1"/>
      <c r="D22" s="88"/>
      <c r="E22" s="89"/>
      <c r="G22" s="1"/>
      <c r="H22" s="1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88"/>
      <c r="X22" s="1"/>
      <c r="Y22" s="79"/>
      <c r="Z22" s="79"/>
      <c r="AA22" s="79"/>
      <c r="AB22" s="79"/>
      <c r="AC22" s="79"/>
      <c r="AD22" s="79"/>
    </row>
    <row r="23" spans="1:30" x14ac:dyDescent="0.25">
      <c r="A23" s="23"/>
      <c r="B23" s="88"/>
      <c r="C23" s="1"/>
      <c r="D23" s="88"/>
      <c r="E23" s="89"/>
      <c r="G23" s="1"/>
      <c r="H23" s="1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88"/>
      <c r="X23" s="1"/>
      <c r="Y23" s="79"/>
      <c r="Z23" s="79"/>
      <c r="AA23" s="79"/>
      <c r="AB23" s="79"/>
      <c r="AC23" s="79"/>
      <c r="AD23" s="79"/>
    </row>
    <row r="24" spans="1:30" x14ac:dyDescent="0.25">
      <c r="A24" s="23"/>
      <c r="B24" s="88"/>
      <c r="C24" s="1"/>
      <c r="D24" s="88"/>
      <c r="E24" s="89"/>
      <c r="G24" s="1"/>
      <c r="H24" s="1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88"/>
      <c r="X24" s="1"/>
      <c r="Y24" s="79"/>
      <c r="Z24" s="79"/>
      <c r="AA24" s="79"/>
      <c r="AB24" s="79"/>
      <c r="AC24" s="79"/>
      <c r="AD24" s="79"/>
    </row>
    <row r="25" spans="1:30" x14ac:dyDescent="0.25">
      <c r="A25" s="23"/>
      <c r="B25" s="88"/>
      <c r="C25" s="1"/>
      <c r="D25" s="88"/>
      <c r="E25" s="89"/>
      <c r="G25" s="1"/>
      <c r="H25" s="1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88"/>
      <c r="X25" s="1"/>
      <c r="Y25" s="79"/>
      <c r="Z25" s="79"/>
      <c r="AA25" s="79"/>
      <c r="AB25" s="79"/>
      <c r="AC25" s="79"/>
      <c r="AD25" s="79"/>
    </row>
    <row r="26" spans="1:30" x14ac:dyDescent="0.25">
      <c r="A26" s="23"/>
      <c r="B26" s="88"/>
      <c r="C26" s="1"/>
      <c r="D26" s="88"/>
      <c r="E26" s="89"/>
      <c r="G26" s="1"/>
      <c r="H26" s="1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88"/>
      <c r="X26" s="1"/>
      <c r="Y26" s="79"/>
      <c r="Z26" s="79"/>
      <c r="AA26" s="79"/>
      <c r="AB26" s="79"/>
      <c r="AC26" s="79"/>
      <c r="AD26" s="79"/>
    </row>
    <row r="27" spans="1:30" x14ac:dyDescent="0.25">
      <c r="A27" s="23"/>
      <c r="B27" s="88"/>
      <c r="C27" s="1"/>
      <c r="D27" s="88"/>
      <c r="E27" s="89"/>
      <c r="G27" s="1"/>
      <c r="H27" s="1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88"/>
      <c r="X27" s="1"/>
      <c r="Y27" s="79"/>
      <c r="Z27" s="79"/>
      <c r="AA27" s="79"/>
      <c r="AB27" s="79"/>
      <c r="AC27" s="79"/>
      <c r="AD27" s="79"/>
    </row>
    <row r="28" spans="1:30" x14ac:dyDescent="0.25">
      <c r="A28" s="23"/>
      <c r="B28" s="88"/>
      <c r="C28" s="1"/>
      <c r="D28" s="88"/>
      <c r="E28" s="89"/>
      <c r="G28" s="1"/>
      <c r="H28" s="1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88"/>
      <c r="X28" s="1"/>
      <c r="Y28" s="79"/>
      <c r="Z28" s="79"/>
      <c r="AA28" s="79"/>
      <c r="AB28" s="79"/>
      <c r="AC28" s="79"/>
      <c r="AD28" s="79"/>
    </row>
    <row r="29" spans="1:30" x14ac:dyDescent="0.25">
      <c r="A29" s="23"/>
      <c r="B29" s="88"/>
      <c r="C29" s="1"/>
      <c r="D29" s="88"/>
      <c r="E29" s="89"/>
      <c r="G29" s="1"/>
      <c r="H29" s="1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88"/>
      <c r="X29" s="1"/>
      <c r="Y29" s="79"/>
      <c r="Z29" s="79"/>
      <c r="AA29" s="79"/>
      <c r="AB29" s="79"/>
      <c r="AC29" s="79"/>
      <c r="AD29" s="79"/>
    </row>
    <row r="30" spans="1:30" x14ac:dyDescent="0.25">
      <c r="A30" s="23"/>
      <c r="B30" s="88"/>
      <c r="C30" s="1"/>
      <c r="D30" s="88"/>
      <c r="E30" s="89"/>
      <c r="G30" s="1"/>
      <c r="H30" s="1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88"/>
      <c r="X30" s="1"/>
      <c r="Y30" s="79"/>
      <c r="Z30" s="79"/>
      <c r="AA30" s="79"/>
      <c r="AB30" s="79"/>
      <c r="AC30" s="79"/>
      <c r="AD30" s="79"/>
    </row>
    <row r="31" spans="1:30" x14ac:dyDescent="0.25">
      <c r="A31" s="23"/>
      <c r="B31" s="88"/>
      <c r="C31" s="1"/>
      <c r="D31" s="88"/>
      <c r="E31" s="89"/>
      <c r="G31" s="1"/>
      <c r="H31" s="1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88"/>
      <c r="X31" s="1"/>
      <c r="Y31" s="79"/>
      <c r="Z31" s="79"/>
      <c r="AA31" s="79"/>
      <c r="AB31" s="79"/>
      <c r="AC31" s="79"/>
      <c r="AD31" s="79"/>
    </row>
    <row r="32" spans="1:30" x14ac:dyDescent="0.25">
      <c r="A32" s="23"/>
      <c r="B32" s="88"/>
      <c r="C32" s="1"/>
      <c r="D32" s="88"/>
      <c r="E32" s="89"/>
      <c r="G32" s="1"/>
      <c r="H32" s="1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88"/>
      <c r="X32" s="1"/>
      <c r="Y32" s="79"/>
      <c r="Z32" s="79"/>
      <c r="AA32" s="79"/>
      <c r="AB32" s="79"/>
      <c r="AC32" s="79"/>
      <c r="AD32" s="79"/>
    </row>
    <row r="33" spans="1:30" x14ac:dyDescent="0.25">
      <c r="A33" s="23"/>
      <c r="B33" s="88"/>
      <c r="C33" s="1"/>
      <c r="D33" s="88"/>
      <c r="E33" s="89"/>
      <c r="G33" s="1"/>
      <c r="H33" s="1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88"/>
      <c r="X33" s="1"/>
      <c r="Y33" s="79"/>
      <c r="Z33" s="79"/>
      <c r="AA33" s="79"/>
      <c r="AB33" s="79"/>
      <c r="AC33" s="79"/>
      <c r="AD33" s="79"/>
    </row>
    <row r="34" spans="1:30" x14ac:dyDescent="0.25">
      <c r="A34" s="23"/>
      <c r="B34" s="88"/>
      <c r="C34" s="1"/>
      <c r="D34" s="88"/>
      <c r="E34" s="89"/>
      <c r="G34" s="1"/>
      <c r="H34" s="1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88"/>
      <c r="X34" s="1"/>
      <c r="Y34" s="79"/>
      <c r="Z34" s="79"/>
      <c r="AA34" s="79"/>
      <c r="AB34" s="79"/>
      <c r="AC34" s="79"/>
      <c r="AD34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2024-01-08T12:55:24Z</dcterms:modified>
</cp:coreProperties>
</file>